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. TRIMESTRE  2022 TITULO V - -\FINANCIERO -PRESUPUESTAL\"/>
    </mc:Choice>
  </mc:AlternateContent>
  <bookViews>
    <workbookView xWindow="-120" yWindow="-120" windowWidth="20736" windowHeight="11160" tabRatio="885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<sst xmlns="http://schemas.openxmlformats.org/spreadsheetml/2006/main" count="45" uniqueCount="45">
  <si>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</si>
  <si>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</si>
  <si>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</si>
  <si>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</si>
  <si>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</si>
  <si>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</si>
  <si>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</si>
  <si>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</si>
  <si>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</si>
  <si>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</si>
  <si>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</si>
  <si>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</si>
  <si>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</si>
  <si>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</si>
  <si>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</si>
  <si>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</si>
  <si>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</si>
  <si>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</si>
  <si>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</si>
  <si>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</si>
  <si>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</si>
  <si>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</si>
  <si>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</si>
  <si>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</si>
  <si>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</si>
  <si>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</si>
  <si>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</si>
  <si>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</si>
  <si>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</si>
  <si>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</si>
  <si>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</si>
  <si>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</si>
  <si>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</si>
  <si>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</si>
  <si>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</si>
  <si>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</si>
  <si>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</si>
  <si>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</si>
  <si>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</si>
  <si>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</si>
  <si>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</si>
  <si>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</si>
  <si>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</si>
  <si>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</si>
  <si>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Junta Municipal de Agua Potable y Alcantarillado de San Felipe, Gto.
Estado Analítico del Ejercicio del Presupuesto de Egresos
Clasificación Funcional (Finalidad y Función)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</si>
</sst>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E19" sqref="E19"/>
    </sheetView>
  </sheetViews>
  <sheetFormatPr baseColWidth="10" defaultColWidth="12" defaultRowHeight="10.199999999999999" x14ac:dyDescent="0.2"/>
  <cols>
    <col min="1" max="1" width="1.28515625" style="1" customWidth="1"/>
    <col min="2" max="2" width="79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44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32</v>
      </c>
      <c r="B2" s="20"/>
      <c r="C2" s="14" t="s">
        <v>38</v>
      </c>
      <c r="D2" s="15"/>
      <c r="E2" s="15"/>
      <c r="F2" s="15"/>
      <c r="G2" s="16"/>
      <c r="H2" s="17" t="s">
        <v>37</v>
      </c>
    </row>
    <row r="3" spans="1:8" ht="24.9" customHeight="1" x14ac:dyDescent="0.2">
      <c r="A3" s="21"/>
      <c r="B3" s="22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8"/>
    </row>
    <row r="4" spans="1:8" x14ac:dyDescent="0.2">
      <c r="A4" s="23"/>
      <c r="B4" s="24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2019319.06</v>
      </c>
      <c r="D5" s="12">
        <f t="shared" si="0"/>
        <v>86980</v>
      </c>
      <c r="E5" s="12">
        <f t="shared" si="0"/>
        <v>2106299.06</v>
      </c>
      <c r="F5" s="12">
        <f t="shared" si="0"/>
        <v>1211273.7</v>
      </c>
      <c r="G5" s="12">
        <f t="shared" si="0"/>
        <v>1211394.3899999999</v>
      </c>
      <c r="H5" s="12">
        <f t="shared" si="0"/>
        <v>895025.3600000001</v>
      </c>
    </row>
    <row r="6" spans="1:8" x14ac:dyDescent="0.2">
      <c r="A6" s="5"/>
      <c r="B6" s="8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5"/>
      <c r="B7" s="8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5"/>
      <c r="B8" s="8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5"/>
      <c r="B9" s="8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5"/>
      <c r="B10" s="8" t="s">
        <v>12</v>
      </c>
      <c r="C10" s="4">
        <v>2019319.06</v>
      </c>
      <c r="D10" s="4">
        <v>86980</v>
      </c>
      <c r="E10" s="4">
        <f t="shared" si="1"/>
        <v>2106299.06</v>
      </c>
      <c r="F10" s="4">
        <v>1211273.7</v>
      </c>
      <c r="G10" s="4">
        <v>1211394.3899999999</v>
      </c>
      <c r="H10" s="4">
        <f t="shared" si="2"/>
        <v>895025.3600000001</v>
      </c>
    </row>
    <row r="11" spans="1:8" x14ac:dyDescent="0.2">
      <c r="A11" s="5"/>
      <c r="B11" s="8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5"/>
      <c r="B12" s="8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5"/>
      <c r="B13" s="8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41578389.760000005</v>
      </c>
      <c r="D14" s="12">
        <f t="shared" si="3"/>
        <v>27698691.93</v>
      </c>
      <c r="E14" s="12">
        <f t="shared" si="3"/>
        <v>69277081.689999998</v>
      </c>
      <c r="F14" s="12">
        <f t="shared" si="3"/>
        <v>23656332.5</v>
      </c>
      <c r="G14" s="12">
        <f t="shared" si="3"/>
        <v>23656211.810000002</v>
      </c>
      <c r="H14" s="12">
        <f t="shared" si="3"/>
        <v>45620749.190000005</v>
      </c>
    </row>
    <row r="15" spans="1:8" x14ac:dyDescent="0.2">
      <c r="A15" s="5"/>
      <c r="B15" s="8" t="s">
        <v>23</v>
      </c>
      <c r="C15" s="4">
        <v>13146251.390000001</v>
      </c>
      <c r="D15" s="4">
        <v>1620163.72</v>
      </c>
      <c r="E15" s="4">
        <f>C15+D15</f>
        <v>14766415.110000001</v>
      </c>
      <c r="F15" s="4">
        <v>6095754.5899999999</v>
      </c>
      <c r="G15" s="4">
        <v>6095633.9000000004</v>
      </c>
      <c r="H15" s="4">
        <f t="shared" ref="H15:H21" si="4">E15-F15</f>
        <v>8670660.5200000014</v>
      </c>
    </row>
    <row r="16" spans="1:8" x14ac:dyDescent="0.2">
      <c r="A16" s="5"/>
      <c r="B16" s="8" t="s">
        <v>15</v>
      </c>
      <c r="C16" s="4">
        <v>28432138.370000001</v>
      </c>
      <c r="D16" s="4">
        <v>26078528.210000001</v>
      </c>
      <c r="E16" s="4">
        <f t="shared" ref="E16:E21" si="5">C16+D16</f>
        <v>54510666.579999998</v>
      </c>
      <c r="F16" s="4">
        <v>17560577.91</v>
      </c>
      <c r="G16" s="4">
        <v>17560577.91</v>
      </c>
      <c r="H16" s="4">
        <f t="shared" si="4"/>
        <v>36950088.670000002</v>
      </c>
    </row>
    <row r="17" spans="1:8" x14ac:dyDescent="0.2">
      <c r="A17" s="5"/>
      <c r="B17" s="8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5"/>
      <c r="B18" s="8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5"/>
      <c r="B19" s="8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5"/>
      <c r="B20" s="8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5"/>
      <c r="B21" s="8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7" t="s">
        <v>27</v>
      </c>
      <c r="B22" s="9"/>
      <c r="C22" s="12">
        <f t="shared" ref="C22:H22" si="6">SUM(C23:C31)</f>
        <v>1393603.01</v>
      </c>
      <c r="D22" s="12">
        <f t="shared" si="6"/>
        <v>-225600</v>
      </c>
      <c r="E22" s="12">
        <f t="shared" si="6"/>
        <v>1168003.01</v>
      </c>
      <c r="F22" s="12">
        <f t="shared" si="6"/>
        <v>495832.34</v>
      </c>
      <c r="G22" s="12">
        <f t="shared" si="6"/>
        <v>495832.34</v>
      </c>
      <c r="H22" s="12">
        <f t="shared" si="6"/>
        <v>672170.66999999993</v>
      </c>
    </row>
    <row r="23" spans="1:8" x14ac:dyDescent="0.2">
      <c r="A23" s="5"/>
      <c r="B23" s="8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5"/>
      <c r="B24" s="8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5"/>
      <c r="B25" s="8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5"/>
      <c r="B26" s="8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5"/>
      <c r="B27" s="8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5"/>
      <c r="B28" s="8" t="s">
        <v>2</v>
      </c>
      <c r="C28" s="4">
        <v>1393603.01</v>
      </c>
      <c r="D28" s="4">
        <v>-225600</v>
      </c>
      <c r="E28" s="4">
        <f t="shared" si="8"/>
        <v>1168003.01</v>
      </c>
      <c r="F28" s="4">
        <v>495832.34</v>
      </c>
      <c r="G28" s="4">
        <v>495832.34</v>
      </c>
      <c r="H28" s="4">
        <f t="shared" si="7"/>
        <v>672170.66999999993</v>
      </c>
    </row>
    <row r="29" spans="1:8" x14ac:dyDescent="0.2">
      <c r="A29" s="5"/>
      <c r="B29" s="8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5"/>
      <c r="B30" s="8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5"/>
      <c r="B31" s="8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5"/>
      <c r="B35" s="8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5"/>
      <c r="B36" s="8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0"/>
      <c r="B37" s="11" t="s">
        <v>31</v>
      </c>
      <c r="C37" s="13">
        <f t="shared" ref="C37:H37" si="12">SUM(C32+C22+C14+C5)</f>
        <v>44991311.830000006</v>
      </c>
      <c r="D37" s="13">
        <f t="shared" si="12"/>
        <v>27560071.93</v>
      </c>
      <c r="E37" s="13">
        <f t="shared" si="12"/>
        <v>72551383.760000005</v>
      </c>
      <c r="F37" s="13">
        <f t="shared" si="12"/>
        <v>25363438.539999999</v>
      </c>
      <c r="G37" s="13">
        <f t="shared" si="12"/>
        <v>25363438.540000003</v>
      </c>
      <c r="H37" s="13">
        <f t="shared" si="12"/>
        <v>47187945.220000006</v>
      </c>
    </row>
    <row r="39" spans="1:8" x14ac:dyDescent="0.2">
      <c r="A39" s="1" t="s">
        <v>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2022-10-26T15:17:18Z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